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 l="1"/>
  <c r="G117" i="2" s="1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5" i="2"/>
  <c r="F115" i="2"/>
  <c r="G115" i="2"/>
  <c r="H115" i="2"/>
  <c r="E116" i="2"/>
  <c r="F116" i="2"/>
  <c r="G116" i="2"/>
  <c r="H116" i="2"/>
  <c r="E119" i="2"/>
  <c r="F119" i="2"/>
  <c r="G119" i="2"/>
  <c r="H119" i="2"/>
  <c r="E120" i="2"/>
  <c r="E117" i="2" s="1"/>
  <c r="F120" i="2"/>
  <c r="F117" i="2" s="1"/>
  <c r="H120" i="2"/>
  <c r="H117" i="2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<sst xmlns="http://schemas.openxmlformats.org/spreadsheetml/2006/main" count="206" uniqueCount="204">
  <si>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</si>
  <si>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</si>
  <si>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</si>
  <si>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</si>
  <si>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</si>
  <si>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</si>
  <si>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</si>
  <si>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</si>
  <si>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</si>
  <si>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</si>
  <si>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</si>
  <si>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</si>
  <si>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</si>
  <si>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</si>
  <si>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</si>
  <si>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</si>
  <si>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</si>
  <si>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</si>
  <si>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</si>
  <si>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</si>
  <si>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</si>
  <si>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</si>
  <si>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</si>
  <si>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</si>
  <si>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</si>
  <si>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</si>
  <si>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</si>
  <si>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</si>
  <si>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</si>
  <si>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</si>
  <si>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</si>
  <si>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</si>
  <si>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</si>
  <si>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</si>
  <si>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</si>
  <si>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</si>
  <si>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</si>
  <si>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</si>
  <si>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</si>
  <si>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</si>
  <si>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</si>
  <si>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</si>
  <si>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</si>
  <si>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</si>
  <si>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</si>
  <si>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</si>
  <si>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</si>
  <si>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</si>
  <si>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</si>
  <si>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</si>
  <si>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</si>
  <si>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</si>
  <si>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</si>
  <si>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</si>
  <si>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</si>
  <si>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</si>
  <si>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</si>
  <si>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</si>
  <si>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</si>
  <si>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</si>
  <si>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</si>
  <si>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</si>
  <si>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</si>
  <si>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</si>
  <si>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</si>
  <si>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</si>
  <si>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</si>
  <si>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</si>
  <si>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</si>
  <si>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</si>
  <si>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</si>
  <si>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</si>
  <si>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</si>
  <si>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</si>
  <si>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</si>
  <si>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</si>
  <si>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</si>
  <si>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</si>
  <si>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</si>
  <si>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</si>
  <si>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</si>
  <si>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</si>
  <si>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</si>
  <si>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</si>
  <si>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</si>
  <si>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</si>
  <si>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</si>
  <si>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</si>
  <si>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</si>
  <si>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</si>
  <si>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</si>
  <si>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</si>
  <si>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</si>
  <si>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</si>
  <si>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</si>
  <si>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</si>
  <si>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</si>
  <si>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</si>
  <si>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</si>
  <si>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</si>
  <si>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</si>
  <si>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</si>
  <si>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</si>
  <si>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</si>
  <si>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</si>
  <si>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</si>
  <si>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</si>
  <si>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</si>
  <si>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</si>
  <si>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</si>
  <si>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</si>
  <si>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</si>
  <si>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</si>
  <si>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</si>
  <si>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</si>
  <si>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</si>
  <si>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</si>
  <si>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</si>
  <si>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</si>
  <si>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</si>
  <si>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</si>
  <si>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</si>
  <si>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</si>
  <si>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</si>
  <si>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</si>
  <si>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</si>
  <si>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</si>
  <si>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</si>
  <si>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</si>
  <si>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</si>
  <si>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</si>
  <si>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</si>
  <si>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</si>
  <si>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</si>
  <si>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</si>
  <si>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</si>
  <si>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</si>
  <si>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</si>
  <si>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</si>
  <si>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</si>
  <si>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</si>
  <si>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</si>
  <si>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</si>
  <si>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</si>
  <si>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</si>
  <si>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</si>
  <si>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</si>
  <si>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</si>
  <si>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</si>
  <si>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</si>
  <si>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</si>
  <si>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</si>
  <si>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</si>
  <si>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</si>
  <si>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</si>
  <si>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</si>
  <si>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</si>
  <si>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</si>
  <si>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</si>
  <si>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</si>
  <si>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</si>
  <si>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</si>
  <si>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</si>
  <si>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</si>
  <si>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</si>
  <si>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</si>
  <si>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</si>
  <si>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</si>
  <si>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</si>
  <si>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</si>
  <si>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</si>
  <si>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</si>
  <si>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</si>
  <si>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</si>
  <si>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</si>
  <si>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</si>
  <si>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</si>
  <si>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</si>
  <si>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</si>
  <si>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</si>
  <si>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</si>
  <si>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</si>
  <si>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</si>
  <si>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</si>
  <si>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</si>
  <si>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</si>
  <si>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</si>
  <si>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</si>
  <si>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</si>
  <si>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</si>
  <si>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</si>
  <si>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</si>
  <si>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</si>
  <si>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</si>
  <si>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</si>
  <si>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</si>
  <si>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الباطون الجاهز والتوريدات الانشائية</t>
  </si>
  <si>
    <t>READY MIX CONCRTE AND CONSTRUCTION SUPPLIES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</si>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</sst>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73" workbookViewId="0">
      <selection activeCell="D85" sqref="D85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 x14ac:dyDescent="0.2">
      <c r="D2" s="18"/>
      <c r="E2" s="18"/>
      <c r="F2" s="18"/>
      <c r="G2" s="45">
        <v>141065</v>
      </c>
      <c r="H2" s="18"/>
      <c r="I2" s="33"/>
    </row>
    <row r="3" spans="4:9" ht="18.75" x14ac:dyDescent="0.2">
      <c r="D3" s="45" t="s">
        <v>197</v>
      </c>
      <c r="I3" s="45" t="s">
        <v>196</v>
      </c>
    </row>
    <row r="4" spans="4:9" ht="24.95" customHeight="1" x14ac:dyDescent="0.2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 x14ac:dyDescent="0.2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 x14ac:dyDescent="0.2">
      <c r="D6" s="10" t="s">
        <v>124</v>
      </c>
      <c r="E6" s="13">
        <v>2.36</v>
      </c>
      <c r="F6" s="13">
        <v>2.91</v>
      </c>
      <c r="G6" s="13">
        <v>2.84</v>
      </c>
      <c r="H6" s="13">
        <v>2.67</v>
      </c>
      <c r="I6" s="4" t="s">
        <v>138</v>
      </c>
    </row>
    <row r="7" spans="4:9" ht="20.100000000000001" customHeight="1" x14ac:dyDescent="0.2">
      <c r="D7" s="10" t="s">
        <v>125</v>
      </c>
      <c r="E7" s="14">
        <v>7937755.2199999997</v>
      </c>
      <c r="F7" s="14">
        <v>2913509.68</v>
      </c>
      <c r="G7" s="14">
        <v>16359557.890000001</v>
      </c>
      <c r="H7" s="14">
        <v>5435340.5499999998</v>
      </c>
      <c r="I7" s="4" t="s">
        <v>139</v>
      </c>
    </row>
    <row r="8" spans="4:9" ht="20.100000000000001" customHeight="1" x14ac:dyDescent="0.2">
      <c r="D8" s="10" t="s">
        <v>24</v>
      </c>
      <c r="E8" s="14">
        <v>3002148</v>
      </c>
      <c r="F8" s="14">
        <v>1068087</v>
      </c>
      <c r="G8" s="14">
        <v>6428832</v>
      </c>
      <c r="H8" s="14">
        <v>2333765</v>
      </c>
      <c r="I8" s="4" t="s">
        <v>1</v>
      </c>
    </row>
    <row r="9" spans="4:9" ht="20.100000000000001" customHeight="1" x14ac:dyDescent="0.2">
      <c r="D9" s="10" t="s">
        <v>25</v>
      </c>
      <c r="E9" s="14">
        <v>1481</v>
      </c>
      <c r="F9" s="14">
        <v>747</v>
      </c>
      <c r="G9" s="14">
        <v>991</v>
      </c>
      <c r="H9" s="14">
        <v>931</v>
      </c>
      <c r="I9" s="4" t="s">
        <v>2</v>
      </c>
    </row>
    <row r="10" spans="4:9" ht="20.100000000000001" customHeight="1" x14ac:dyDescent="0.2">
      <c r="D10" s="10" t="s">
        <v>26</v>
      </c>
      <c r="E10" s="14">
        <v>25000000</v>
      </c>
      <c r="F10" s="14">
        <v>25000000</v>
      </c>
      <c r="G10" s="14">
        <v>25000000</v>
      </c>
      <c r="H10" s="14">
        <v>25000000</v>
      </c>
      <c r="I10" s="4" t="s">
        <v>23</v>
      </c>
    </row>
    <row r="11" spans="4:9" ht="20.100000000000001" customHeight="1" x14ac:dyDescent="0.2">
      <c r="D11" s="10" t="s">
        <v>126</v>
      </c>
      <c r="E11" s="14">
        <v>59000000</v>
      </c>
      <c r="F11" s="14">
        <v>72750000</v>
      </c>
      <c r="G11" s="14">
        <v>71000000</v>
      </c>
      <c r="H11" s="14">
        <v>66750000</v>
      </c>
      <c r="I11" s="4" t="s">
        <v>140</v>
      </c>
    </row>
    <row r="12" spans="4:9" ht="20.100000000000001" customHeight="1" x14ac:dyDescent="0.2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 x14ac:dyDescent="0.2">
      <c r="D16" s="9" t="s">
        <v>68</v>
      </c>
      <c r="E16" s="56">
        <v>189362</v>
      </c>
      <c r="F16" s="56">
        <v>55184</v>
      </c>
      <c r="G16" s="56">
        <v>121216</v>
      </c>
      <c r="H16" s="56">
        <v>78916</v>
      </c>
      <c r="I16" s="3" t="s">
        <v>57</v>
      </c>
    </row>
    <row r="17" spans="4:9" ht="20.100000000000001" customHeight="1" x14ac:dyDescent="0.2">
      <c r="D17" s="10" t="s">
        <v>127</v>
      </c>
      <c r="E17" s="57">
        <v>6957171</v>
      </c>
      <c r="F17" s="57">
        <v>7844003</v>
      </c>
      <c r="G17" s="57">
        <v>6686620</v>
      </c>
      <c r="H17" s="57">
        <v>6315538</v>
      </c>
      <c r="I17" s="4" t="s">
        <v>58</v>
      </c>
    </row>
    <row r="18" spans="4:9" ht="20.100000000000001" customHeight="1" x14ac:dyDescent="0.2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 x14ac:dyDescent="0.2">
      <c r="D19" s="19" t="s">
        <v>177</v>
      </c>
      <c r="E19" s="57">
        <v>5763374</v>
      </c>
      <c r="F19" s="57">
        <v>4512558</v>
      </c>
      <c r="G19" s="57">
        <v>3853055</v>
      </c>
      <c r="H19" s="57">
        <v>3911539</v>
      </c>
      <c r="I19" s="4" t="s">
        <v>167</v>
      </c>
    </row>
    <row r="20" spans="4:9" ht="20.100000000000001" customHeight="1" x14ac:dyDescent="0.2">
      <c r="D20" s="19" t="s">
        <v>178</v>
      </c>
      <c r="E20" s="57">
        <v>0</v>
      </c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 x14ac:dyDescent="0.2">
      <c r="D21" s="19" t="s">
        <v>179</v>
      </c>
      <c r="E21" s="57">
        <v>1355630</v>
      </c>
      <c r="F21" s="57">
        <v>1579540</v>
      </c>
      <c r="G21" s="57">
        <v>1452539</v>
      </c>
      <c r="H21" s="57">
        <v>1185929</v>
      </c>
      <c r="I21" s="4" t="s">
        <v>169</v>
      </c>
    </row>
    <row r="22" spans="4:9" ht="20.100000000000001" customHeight="1" x14ac:dyDescent="0.2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 x14ac:dyDescent="0.2">
      <c r="D23" s="10" t="s">
        <v>69</v>
      </c>
      <c r="E23" s="57">
        <v>15053561</v>
      </c>
      <c r="F23" s="57">
        <v>14347828</v>
      </c>
      <c r="G23" s="57">
        <v>12407295</v>
      </c>
      <c r="H23" s="57">
        <v>13532780</v>
      </c>
      <c r="I23" s="4" t="s">
        <v>59</v>
      </c>
    </row>
    <row r="24" spans="4:9" ht="20.100000000000001" customHeight="1" x14ac:dyDescent="0.2">
      <c r="D24" s="10" t="s">
        <v>97</v>
      </c>
      <c r="E24" s="57">
        <v>26734504</v>
      </c>
      <c r="F24" s="57">
        <v>25769574</v>
      </c>
      <c r="G24" s="57">
        <v>26145387</v>
      </c>
      <c r="H24" s="57">
        <v>25416014</v>
      </c>
      <c r="I24" s="4" t="s">
        <v>81</v>
      </c>
    </row>
    <row r="25" spans="4:9" ht="20.100000000000001" customHeight="1" x14ac:dyDescent="0.2">
      <c r="D25" s="10" t="s">
        <v>157</v>
      </c>
      <c r="E25" s="57">
        <v>14484274</v>
      </c>
      <c r="F25" s="57">
        <v>13905940</v>
      </c>
      <c r="G25" s="57">
        <v>13733281</v>
      </c>
      <c r="H25" s="57">
        <v>12799025</v>
      </c>
      <c r="I25" s="4" t="s">
        <v>171</v>
      </c>
    </row>
    <row r="26" spans="4:9" ht="20.100000000000001" customHeight="1" x14ac:dyDescent="0.2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 x14ac:dyDescent="0.2">
      <c r="D27" s="10" t="s">
        <v>98</v>
      </c>
      <c r="E27" s="57">
        <v>0</v>
      </c>
      <c r="F27" s="57">
        <v>0</v>
      </c>
      <c r="G27" s="57">
        <v>0</v>
      </c>
      <c r="H27" s="57">
        <v>0</v>
      </c>
      <c r="I27" s="4" t="s">
        <v>82</v>
      </c>
    </row>
    <row r="28" spans="4:9" ht="20.100000000000001" customHeight="1" x14ac:dyDescent="0.2">
      <c r="D28" s="10" t="s">
        <v>70</v>
      </c>
      <c r="E28" s="57">
        <v>14484274</v>
      </c>
      <c r="F28" s="57">
        <v>13905940</v>
      </c>
      <c r="G28" s="57">
        <v>13733281</v>
      </c>
      <c r="H28" s="57">
        <v>12799025</v>
      </c>
      <c r="I28" s="4" t="s">
        <v>173</v>
      </c>
    </row>
    <row r="29" spans="4:9" ht="20.100000000000001" customHeight="1" x14ac:dyDescent="0.2">
      <c r="D29" s="10" t="s">
        <v>71</v>
      </c>
      <c r="E29" s="57">
        <v>113220</v>
      </c>
      <c r="F29" s="57">
        <v>1519</v>
      </c>
      <c r="G29" s="57">
        <v>123664</v>
      </c>
      <c r="H29" s="57">
        <v>428346</v>
      </c>
      <c r="I29" s="4" t="s">
        <v>174</v>
      </c>
    </row>
    <row r="30" spans="4:9" ht="20.100000000000001" customHeight="1" x14ac:dyDescent="0.2">
      <c r="D30" s="21" t="s">
        <v>28</v>
      </c>
      <c r="E30" s="58">
        <v>56385559</v>
      </c>
      <c r="F30" s="58">
        <v>54024861</v>
      </c>
      <c r="G30" s="58">
        <v>52409627</v>
      </c>
      <c r="H30" s="58">
        <v>52176165</v>
      </c>
      <c r="I30" s="36" t="s">
        <v>175</v>
      </c>
    </row>
    <row r="31" spans="4:9" ht="15.75" x14ac:dyDescent="0.2">
      <c r="D31" s="12"/>
      <c r="E31" s="52"/>
      <c r="F31" s="52"/>
      <c r="G31" s="52"/>
      <c r="H31" s="52"/>
    </row>
    <row r="32" spans="4:9" ht="15.75" x14ac:dyDescent="0.2">
      <c r="E32" s="52"/>
      <c r="F32" s="52"/>
      <c r="G32" s="52"/>
      <c r="H32" s="52"/>
    </row>
    <row r="33" spans="4:9" ht="24.95" customHeight="1" x14ac:dyDescent="0.2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 x14ac:dyDescent="0.2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 x14ac:dyDescent="0.2">
      <c r="D35" s="9" t="s">
        <v>99</v>
      </c>
      <c r="E35" s="56">
        <v>15442222</v>
      </c>
      <c r="F35" s="56">
        <v>15819539</v>
      </c>
      <c r="G35" s="56">
        <v>14096397</v>
      </c>
      <c r="H35" s="56">
        <v>10615578</v>
      </c>
      <c r="I35" s="3" t="s">
        <v>149</v>
      </c>
    </row>
    <row r="36" spans="4:9" ht="20.100000000000001" customHeight="1" x14ac:dyDescent="0.2">
      <c r="D36" s="10" t="s">
        <v>100</v>
      </c>
      <c r="E36" s="57">
        <v>5386034</v>
      </c>
      <c r="F36" s="57">
        <v>2957812</v>
      </c>
      <c r="G36" s="57">
        <v>2815211</v>
      </c>
      <c r="H36" s="57">
        <v>4017815</v>
      </c>
      <c r="I36" s="4" t="s">
        <v>150</v>
      </c>
    </row>
    <row r="37" spans="4:9" ht="20.100000000000001" customHeight="1" x14ac:dyDescent="0.2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 x14ac:dyDescent="0.2">
      <c r="D38" s="10" t="s">
        <v>102</v>
      </c>
      <c r="E38" s="57">
        <v>413087</v>
      </c>
      <c r="F38" s="57">
        <v>1060142</v>
      </c>
      <c r="G38" s="57">
        <v>2534596</v>
      </c>
      <c r="H38" s="57">
        <v>3949727</v>
      </c>
      <c r="I38" s="4" t="s">
        <v>84</v>
      </c>
    </row>
    <row r="39" spans="4:9" ht="20.100000000000001" customHeight="1" x14ac:dyDescent="0.2">
      <c r="D39" s="10" t="s">
        <v>103</v>
      </c>
      <c r="E39" s="57">
        <v>22514909</v>
      </c>
      <c r="F39" s="57">
        <v>21090689</v>
      </c>
      <c r="G39" s="57">
        <v>20393766</v>
      </c>
      <c r="H39" s="57">
        <v>20912853</v>
      </c>
      <c r="I39" s="4" t="s">
        <v>85</v>
      </c>
    </row>
    <row r="40" spans="4:9" ht="20.100000000000001" customHeight="1" x14ac:dyDescent="0.2">
      <c r="D40" s="10" t="s">
        <v>104</v>
      </c>
      <c r="E40" s="57">
        <v>0</v>
      </c>
      <c r="F40" s="57">
        <v>0</v>
      </c>
      <c r="G40" s="57">
        <v>961665</v>
      </c>
      <c r="H40" s="57">
        <v>2306132</v>
      </c>
      <c r="I40" s="4" t="s">
        <v>151</v>
      </c>
    </row>
    <row r="41" spans="4:9" ht="20.100000000000001" customHeight="1" x14ac:dyDescent="0.2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 x14ac:dyDescent="0.2">
      <c r="D42" s="10" t="s">
        <v>105</v>
      </c>
      <c r="E42" s="57">
        <v>0</v>
      </c>
      <c r="F42" s="57">
        <v>0</v>
      </c>
      <c r="G42" s="57">
        <v>0</v>
      </c>
      <c r="H42" s="57">
        <v>0</v>
      </c>
      <c r="I42" s="4" t="s">
        <v>86</v>
      </c>
    </row>
    <row r="43" spans="4:9" ht="20.100000000000001" customHeight="1" x14ac:dyDescent="0.2">
      <c r="D43" s="20" t="s">
        <v>106</v>
      </c>
      <c r="E43" s="58">
        <v>22514909</v>
      </c>
      <c r="F43" s="58">
        <v>21090689</v>
      </c>
      <c r="G43" s="58">
        <v>21355431</v>
      </c>
      <c r="H43" s="58">
        <v>23218985</v>
      </c>
      <c r="I43" s="37" t="s">
        <v>119</v>
      </c>
    </row>
    <row r="44" spans="4:9" ht="15.75" x14ac:dyDescent="0.2">
      <c r="D44" s="17"/>
      <c r="E44" s="54"/>
      <c r="F44" s="54"/>
      <c r="G44" s="54"/>
      <c r="H44" s="54"/>
      <c r="I44" s="38"/>
    </row>
    <row r="45" spans="4:9" ht="24.95" customHeight="1" x14ac:dyDescent="0.2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 x14ac:dyDescent="0.2">
      <c r="D46" s="9" t="s">
        <v>29</v>
      </c>
      <c r="E46" s="56">
        <v>25000000</v>
      </c>
      <c r="F46" s="56">
        <v>25000000</v>
      </c>
      <c r="G46" s="56">
        <v>25000000</v>
      </c>
      <c r="H46" s="56">
        <v>25000000</v>
      </c>
      <c r="I46" s="3" t="s">
        <v>5</v>
      </c>
    </row>
    <row r="47" spans="4:9" ht="20.100000000000001" customHeight="1" x14ac:dyDescent="0.2">
      <c r="D47" s="10" t="s">
        <v>30</v>
      </c>
      <c r="E47" s="57">
        <v>25000000</v>
      </c>
      <c r="F47" s="57">
        <v>25000000</v>
      </c>
      <c r="G47" s="57">
        <v>25000000</v>
      </c>
      <c r="H47" s="57">
        <v>25000000</v>
      </c>
      <c r="I47" s="4" t="s">
        <v>6</v>
      </c>
    </row>
    <row r="48" spans="4:9" ht="20.100000000000001" customHeight="1" x14ac:dyDescent="0.2">
      <c r="D48" s="10" t="s">
        <v>129</v>
      </c>
      <c r="E48" s="57">
        <v>25000000</v>
      </c>
      <c r="F48" s="57">
        <v>25000000</v>
      </c>
      <c r="G48" s="57">
        <v>25000000</v>
      </c>
      <c r="H48" s="57">
        <v>25000000</v>
      </c>
      <c r="I48" s="4" t="s">
        <v>7</v>
      </c>
    </row>
    <row r="49" spans="4:9" ht="20.100000000000001" customHeight="1" x14ac:dyDescent="0.2">
      <c r="D49" s="10" t="s">
        <v>72</v>
      </c>
      <c r="E49" s="57">
        <v>2228093</v>
      </c>
      <c r="F49" s="57">
        <v>1896146</v>
      </c>
      <c r="G49" s="57">
        <v>1533282</v>
      </c>
      <c r="H49" s="57">
        <v>1288834</v>
      </c>
      <c r="I49" s="4" t="s">
        <v>60</v>
      </c>
    </row>
    <row r="50" spans="4:9" ht="20.100000000000001" customHeight="1" x14ac:dyDescent="0.2">
      <c r="D50" s="10" t="s">
        <v>31</v>
      </c>
      <c r="E50" s="57">
        <v>2003338</v>
      </c>
      <c r="F50" s="57">
        <v>1675469</v>
      </c>
      <c r="G50" s="57">
        <v>1313799</v>
      </c>
      <c r="H50" s="57">
        <v>861926</v>
      </c>
      <c r="I50" s="4" t="s">
        <v>8</v>
      </c>
    </row>
    <row r="51" spans="4:9" ht="20.100000000000001" customHeight="1" x14ac:dyDescent="0.2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 x14ac:dyDescent="0.2">
      <c r="D52" s="10" t="s">
        <v>33</v>
      </c>
      <c r="E52" s="57">
        <v>1600000</v>
      </c>
      <c r="F52" s="57">
        <v>1600000</v>
      </c>
      <c r="G52" s="57">
        <v>1600000</v>
      </c>
      <c r="H52" s="57">
        <v>1600000</v>
      </c>
      <c r="I52" s="4" t="s">
        <v>153</v>
      </c>
    </row>
    <row r="53" spans="4:9" ht="20.100000000000001" customHeight="1" x14ac:dyDescent="0.2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 x14ac:dyDescent="0.2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 x14ac:dyDescent="0.2">
      <c r="D55" s="10" t="s">
        <v>201</v>
      </c>
      <c r="E55" s="57">
        <v>2000000</v>
      </c>
      <c r="F55" s="57">
        <v>2000000</v>
      </c>
      <c r="G55" s="57">
        <v>1500000</v>
      </c>
      <c r="H55" s="57">
        <v>0</v>
      </c>
      <c r="I55" s="4" t="s">
        <v>199</v>
      </c>
    </row>
    <row r="56" spans="4:9" ht="20.100000000000001" customHeight="1" x14ac:dyDescent="0.2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200</v>
      </c>
    </row>
    <row r="57" spans="4:9" ht="20.100000000000001" customHeight="1" x14ac:dyDescent="0.2">
      <c r="D57" s="10" t="s">
        <v>36</v>
      </c>
      <c r="E57" s="57">
        <v>-51468</v>
      </c>
      <c r="F57" s="57">
        <v>-571780</v>
      </c>
      <c r="G57" s="57">
        <v>-571255</v>
      </c>
      <c r="H57" s="57">
        <v>-548936</v>
      </c>
      <c r="I57" s="4" t="s">
        <v>61</v>
      </c>
    </row>
    <row r="58" spans="4:9" ht="20.100000000000001" customHeight="1" x14ac:dyDescent="0.2">
      <c r="D58" s="10" t="s">
        <v>38</v>
      </c>
      <c r="E58" s="57">
        <v>1090687</v>
      </c>
      <c r="F58" s="57">
        <v>1334337</v>
      </c>
      <c r="G58" s="57">
        <v>678370</v>
      </c>
      <c r="H58" s="57">
        <v>755356</v>
      </c>
      <c r="I58" s="4" t="s">
        <v>154</v>
      </c>
    </row>
    <row r="59" spans="4:9" ht="20.100000000000001" customHeight="1" x14ac:dyDescent="0.2">
      <c r="D59" s="10" t="s">
        <v>37</v>
      </c>
      <c r="E59" s="57">
        <v>33870650</v>
      </c>
      <c r="F59" s="57">
        <v>32934172</v>
      </c>
      <c r="G59" s="57">
        <v>31054196</v>
      </c>
      <c r="H59" s="57">
        <v>28957180</v>
      </c>
      <c r="I59" s="4" t="s">
        <v>13</v>
      </c>
    </row>
    <row r="60" spans="4:9" ht="20.100000000000001" customHeight="1" x14ac:dyDescent="0.2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198</v>
      </c>
    </row>
    <row r="61" spans="4:9" ht="20.100000000000001" customHeight="1" x14ac:dyDescent="0.2">
      <c r="D61" s="11" t="s">
        <v>73</v>
      </c>
      <c r="E61" s="58">
        <v>56385559</v>
      </c>
      <c r="F61" s="58">
        <v>54024861</v>
      </c>
      <c r="G61" s="58">
        <v>52409627</v>
      </c>
      <c r="H61" s="58">
        <v>52176165</v>
      </c>
      <c r="I61" s="5" t="s">
        <v>12</v>
      </c>
    </row>
    <row r="62" spans="4:9" ht="15.75" x14ac:dyDescent="0.2">
      <c r="D62" s="12"/>
      <c r="E62" s="52"/>
      <c r="F62" s="52"/>
      <c r="G62" s="52"/>
      <c r="H62" s="52"/>
      <c r="I62" s="35"/>
    </row>
    <row r="63" spans="4:9" ht="15.75" x14ac:dyDescent="0.2">
      <c r="D63" s="12"/>
      <c r="E63" s="52"/>
      <c r="F63" s="52"/>
      <c r="G63" s="52"/>
      <c r="H63" s="52"/>
      <c r="I63" s="35"/>
    </row>
    <row r="64" spans="4:9" ht="24.95" customHeight="1" x14ac:dyDescent="0.2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 x14ac:dyDescent="0.2">
      <c r="D65" s="9" t="s">
        <v>108</v>
      </c>
      <c r="E65" s="56">
        <v>41145026</v>
      </c>
      <c r="F65" s="56">
        <v>42727755</v>
      </c>
      <c r="G65" s="56">
        <v>35653208</v>
      </c>
      <c r="H65" s="56">
        <v>34910335</v>
      </c>
      <c r="I65" s="3" t="s">
        <v>87</v>
      </c>
    </row>
    <row r="66" spans="4:9" ht="20.100000000000001" customHeight="1" x14ac:dyDescent="0.2">
      <c r="D66" s="10" t="s">
        <v>109</v>
      </c>
      <c r="E66" s="57">
        <v>35525223</v>
      </c>
      <c r="F66" s="57">
        <v>36652446</v>
      </c>
      <c r="G66" s="57">
        <v>31073462</v>
      </c>
      <c r="H66" s="57">
        <v>30703409</v>
      </c>
      <c r="I66" s="4" t="s">
        <v>88</v>
      </c>
    </row>
    <row r="67" spans="4:9" ht="20.100000000000001" customHeight="1" x14ac:dyDescent="0.2">
      <c r="D67" s="10" t="s">
        <v>131</v>
      </c>
      <c r="E67" s="57">
        <v>5619803</v>
      </c>
      <c r="F67" s="57">
        <v>6075309</v>
      </c>
      <c r="G67" s="57">
        <v>4579746</v>
      </c>
      <c r="H67" s="57">
        <v>4206926</v>
      </c>
      <c r="I67" s="4" t="s">
        <v>89</v>
      </c>
    </row>
    <row r="68" spans="4:9" ht="20.100000000000001" customHeight="1" x14ac:dyDescent="0.2">
      <c r="D68" s="10" t="s">
        <v>110</v>
      </c>
      <c r="E68" s="57">
        <v>2178781</v>
      </c>
      <c r="F68" s="57">
        <v>2140100</v>
      </c>
      <c r="G68" s="57">
        <v>2021942</v>
      </c>
      <c r="H68" s="57">
        <v>1592515</v>
      </c>
      <c r="I68" s="4" t="s">
        <v>90</v>
      </c>
    </row>
    <row r="69" spans="4:9" ht="20.100000000000001" customHeight="1" x14ac:dyDescent="0.2">
      <c r="D69" s="10" t="s">
        <v>111</v>
      </c>
      <c r="E69" s="57">
        <v>0</v>
      </c>
      <c r="F69" s="57">
        <v>0</v>
      </c>
      <c r="G69" s="57">
        <v>0</v>
      </c>
      <c r="H69" s="57">
        <v>0</v>
      </c>
      <c r="I69" s="4" t="s">
        <v>91</v>
      </c>
    </row>
    <row r="70" spans="4:9" ht="20.100000000000001" customHeight="1" x14ac:dyDescent="0.2">
      <c r="D70" s="10" t="s">
        <v>112</v>
      </c>
      <c r="E70" s="57">
        <v>1521113</v>
      </c>
      <c r="F70" s="57">
        <v>1550702</v>
      </c>
      <c r="G70" s="57">
        <v>1507444</v>
      </c>
      <c r="H70" s="57">
        <v>1451215</v>
      </c>
      <c r="I70" s="4" t="s">
        <v>92</v>
      </c>
    </row>
    <row r="71" spans="4:9" ht="20.100000000000001" customHeight="1" x14ac:dyDescent="0.2">
      <c r="D71" s="10" t="s">
        <v>113</v>
      </c>
      <c r="E71" s="57">
        <v>0</v>
      </c>
      <c r="F71" s="57">
        <v>0</v>
      </c>
      <c r="G71" s="57">
        <v>0</v>
      </c>
      <c r="H71" s="57">
        <v>0</v>
      </c>
      <c r="I71" s="4" t="s">
        <v>93</v>
      </c>
    </row>
    <row r="72" spans="4:9" ht="20.100000000000001" customHeight="1" x14ac:dyDescent="0.2">
      <c r="D72" s="10" t="s">
        <v>114</v>
      </c>
      <c r="E72" s="57">
        <v>3441022</v>
      </c>
      <c r="F72" s="57">
        <v>3935209</v>
      </c>
      <c r="G72" s="57">
        <v>2557804</v>
      </c>
      <c r="H72" s="57">
        <v>2614411</v>
      </c>
      <c r="I72" s="4" t="s">
        <v>94</v>
      </c>
    </row>
    <row r="73" spans="4:9" ht="20.100000000000001" customHeight="1" x14ac:dyDescent="0.2">
      <c r="D73" s="10" t="s">
        <v>115</v>
      </c>
      <c r="E73" s="57">
        <v>495431</v>
      </c>
      <c r="F73" s="57">
        <v>590856</v>
      </c>
      <c r="G73" s="57">
        <v>714247</v>
      </c>
      <c r="H73" s="57">
        <v>237822</v>
      </c>
      <c r="I73" s="4" t="s">
        <v>62</v>
      </c>
    </row>
    <row r="74" spans="4:9" ht="20.100000000000001" customHeight="1" x14ac:dyDescent="0.2">
      <c r="D74" s="10" t="s">
        <v>116</v>
      </c>
      <c r="E74" s="57">
        <v>0</v>
      </c>
      <c r="F74" s="57">
        <v>255820</v>
      </c>
      <c r="G74" s="57">
        <v>0</v>
      </c>
      <c r="H74" s="57">
        <v>223812</v>
      </c>
      <c r="I74" s="4" t="s">
        <v>63</v>
      </c>
    </row>
    <row r="75" spans="4:9" ht="20.100000000000001" customHeight="1" x14ac:dyDescent="0.2">
      <c r="D75" s="10" t="s">
        <v>122</v>
      </c>
      <c r="E75" s="57">
        <v>3936453</v>
      </c>
      <c r="F75" s="57">
        <v>4270245</v>
      </c>
      <c r="G75" s="57">
        <v>3272051</v>
      </c>
      <c r="H75" s="57">
        <v>2628421</v>
      </c>
      <c r="I75" s="4" t="s">
        <v>95</v>
      </c>
    </row>
    <row r="76" spans="4:9" ht="20.100000000000001" customHeight="1" x14ac:dyDescent="0.2">
      <c r="D76" s="10" t="s">
        <v>117</v>
      </c>
      <c r="E76" s="57">
        <v>546543</v>
      </c>
      <c r="F76" s="57">
        <v>489376</v>
      </c>
      <c r="G76" s="57">
        <v>856353</v>
      </c>
      <c r="H76" s="57">
        <v>1093420</v>
      </c>
      <c r="I76" s="4" t="s">
        <v>96</v>
      </c>
    </row>
    <row r="77" spans="4:9" ht="20.100000000000001" customHeight="1" x14ac:dyDescent="0.2">
      <c r="D77" s="10" t="s">
        <v>186</v>
      </c>
      <c r="E77" s="57">
        <v>3389910</v>
      </c>
      <c r="F77" s="57">
        <v>3780869</v>
      </c>
      <c r="G77" s="57">
        <v>2415698</v>
      </c>
      <c r="H77" s="57">
        <v>1535001</v>
      </c>
      <c r="I77" s="50" t="s">
        <v>195</v>
      </c>
    </row>
    <row r="78" spans="4:9" ht="20.100000000000001" customHeight="1" x14ac:dyDescent="0.2">
      <c r="D78" s="10" t="s">
        <v>156</v>
      </c>
      <c r="E78" s="57">
        <v>367369</v>
      </c>
      <c r="F78" s="57">
        <v>400368</v>
      </c>
      <c r="G78" s="57">
        <v>265265</v>
      </c>
      <c r="H78" s="57">
        <v>224381</v>
      </c>
      <c r="I78" s="50" t="s">
        <v>187</v>
      </c>
    </row>
    <row r="79" spans="4:9" ht="20.100000000000001" customHeight="1" x14ac:dyDescent="0.2">
      <c r="D79" s="10" t="s">
        <v>188</v>
      </c>
      <c r="E79" s="57">
        <v>84406</v>
      </c>
      <c r="F79" s="57">
        <v>0</v>
      </c>
      <c r="G79" s="57">
        <v>31098</v>
      </c>
      <c r="H79" s="57">
        <v>56359</v>
      </c>
      <c r="I79" s="50" t="s">
        <v>189</v>
      </c>
    </row>
    <row r="80" spans="4:9" ht="20.100000000000001" customHeight="1" x14ac:dyDescent="0.2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 x14ac:dyDescent="0.2">
      <c r="D81" s="10" t="s">
        <v>191</v>
      </c>
      <c r="E81" s="57">
        <v>0</v>
      </c>
      <c r="F81" s="57">
        <v>0</v>
      </c>
      <c r="G81" s="57">
        <v>0</v>
      </c>
      <c r="H81" s="57">
        <v>0</v>
      </c>
      <c r="I81" s="50" t="s">
        <v>192</v>
      </c>
    </row>
    <row r="82" spans="4:9" ht="20.100000000000001" customHeight="1" x14ac:dyDescent="0.2">
      <c r="D82" s="10" t="s">
        <v>183</v>
      </c>
      <c r="E82" s="57">
        <v>2938135</v>
      </c>
      <c r="F82" s="57">
        <v>3380501</v>
      </c>
      <c r="G82" s="57">
        <v>2119335</v>
      </c>
      <c r="H82" s="57">
        <v>1254261</v>
      </c>
      <c r="I82" s="50" t="s">
        <v>182</v>
      </c>
    </row>
    <row r="83" spans="4:9" ht="20.100000000000001" customHeight="1" x14ac:dyDescent="0.2">
      <c r="D83" s="42" t="s">
        <v>203</v>
      </c>
      <c r="E83" s="57">
        <v>0</v>
      </c>
      <c r="F83" s="57">
        <v>0</v>
      </c>
      <c r="G83" s="57">
        <v>0</v>
      </c>
      <c r="H83" s="57">
        <v>0</v>
      </c>
      <c r="I83" s="43" t="s">
        <v>198</v>
      </c>
    </row>
    <row r="84" spans="4:9" ht="20.100000000000001" customHeight="1" x14ac:dyDescent="0.2">
      <c r="D84" s="11" t="s">
        <v>193</v>
      </c>
      <c r="E84" s="58">
        <v>2938135</v>
      </c>
      <c r="F84" s="58">
        <v>3380501</v>
      </c>
      <c r="G84" s="58">
        <v>2119335</v>
      </c>
      <c r="H84" s="58">
        <v>1254261</v>
      </c>
      <c r="I84" s="51" t="s">
        <v>194</v>
      </c>
    </row>
    <row r="85" spans="4:9" ht="20.100000000000001" customHeight="1" x14ac:dyDescent="0.2">
      <c r="D85" s="12"/>
      <c r="E85" s="52"/>
      <c r="F85" s="52"/>
      <c r="G85" s="52"/>
      <c r="H85" s="52"/>
      <c r="I85" s="35"/>
    </row>
    <row r="86" spans="4:9" ht="20.100000000000001" customHeight="1" x14ac:dyDescent="0.2">
      <c r="D86" s="12"/>
      <c r="E86" s="52"/>
      <c r="F86" s="52"/>
      <c r="G86" s="52"/>
      <c r="H86" s="52"/>
      <c r="I86" s="35"/>
    </row>
    <row r="87" spans="4:9" ht="20.100000000000001" customHeight="1" x14ac:dyDescent="0.2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 x14ac:dyDescent="0.2">
      <c r="D88" s="9" t="s">
        <v>41</v>
      </c>
      <c r="E88" s="56">
        <v>55184</v>
      </c>
      <c r="F88" s="56">
        <v>121216</v>
      </c>
      <c r="G88" s="56">
        <v>78916</v>
      </c>
      <c r="H88" s="56">
        <v>67876</v>
      </c>
      <c r="I88" s="3" t="s">
        <v>15</v>
      </c>
    </row>
    <row r="89" spans="4:9" ht="20.100000000000001" customHeight="1" x14ac:dyDescent="0.2">
      <c r="D89" s="10" t="s">
        <v>42</v>
      </c>
      <c r="E89" s="57">
        <v>2508298</v>
      </c>
      <c r="F89" s="57">
        <v>4661089</v>
      </c>
      <c r="G89" s="57">
        <v>6405350</v>
      </c>
      <c r="H89" s="57">
        <v>5645217</v>
      </c>
      <c r="I89" s="4" t="s">
        <v>16</v>
      </c>
    </row>
    <row r="90" spans="4:9" ht="20.100000000000001" customHeight="1" x14ac:dyDescent="0.2">
      <c r="D90" s="10" t="s">
        <v>43</v>
      </c>
      <c r="E90" s="57">
        <v>-2939582</v>
      </c>
      <c r="F90" s="57">
        <v>-933603</v>
      </c>
      <c r="G90" s="57">
        <v>-2400848</v>
      </c>
      <c r="H90" s="57">
        <v>-864198</v>
      </c>
      <c r="I90" s="4" t="s">
        <v>17</v>
      </c>
    </row>
    <row r="91" spans="4:9" ht="20.100000000000001" customHeight="1" x14ac:dyDescent="0.2">
      <c r="D91" s="10" t="s">
        <v>44</v>
      </c>
      <c r="E91" s="57">
        <v>565462</v>
      </c>
      <c r="F91" s="57">
        <v>-3793518</v>
      </c>
      <c r="G91" s="57">
        <v>-3962202</v>
      </c>
      <c r="H91" s="57">
        <v>-4769979</v>
      </c>
      <c r="I91" s="4" t="s">
        <v>18</v>
      </c>
    </row>
    <row r="92" spans="4:9" ht="20.100000000000001" customHeight="1" x14ac:dyDescent="0.2">
      <c r="D92" s="21" t="s">
        <v>46</v>
      </c>
      <c r="E92" s="58">
        <v>189362</v>
      </c>
      <c r="F92" s="58">
        <v>55184</v>
      </c>
      <c r="G92" s="58">
        <v>121216</v>
      </c>
      <c r="H92" s="58">
        <v>78916</v>
      </c>
      <c r="I92" s="36" t="s">
        <v>120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 x14ac:dyDescent="0.2">
      <c r="D96" s="9" t="s">
        <v>47</v>
      </c>
      <c r="E96" s="22">
        <f>+E8*100/E10</f>
        <v>12.008592</v>
      </c>
      <c r="F96" s="22">
        <f>+F8*100/F10</f>
        <v>4.272348</v>
      </c>
      <c r="G96" s="22">
        <f>+G8*100/G10</f>
        <v>25.715328</v>
      </c>
      <c r="H96" s="22">
        <f>+H8*100/H10</f>
        <v>9.3350600000000004</v>
      </c>
      <c r="I96" s="3" t="s">
        <v>21</v>
      </c>
    </row>
    <row r="97" spans="1:15" ht="20.100000000000001" customHeight="1" x14ac:dyDescent="0.2">
      <c r="D97" s="10" t="s">
        <v>48</v>
      </c>
      <c r="E97" s="13">
        <f>+E84/E10</f>
        <v>0.1175254</v>
      </c>
      <c r="F97" s="13">
        <f>+F84/F10</f>
        <v>0.13522004000000001</v>
      </c>
      <c r="G97" s="13">
        <f>+G84/G10</f>
        <v>8.4773399999999999E-2</v>
      </c>
      <c r="H97" s="13">
        <f>+H84/H10</f>
        <v>5.0170439999999997E-2</v>
      </c>
      <c r="I97" s="4" t="s">
        <v>22</v>
      </c>
    </row>
    <row r="98" spans="1:15" ht="20.100000000000001" customHeight="1" x14ac:dyDescent="0.2">
      <c r="D98" s="10" t="s">
        <v>49</v>
      </c>
      <c r="E98" s="13">
        <f>+E55/E10</f>
        <v>0.08</v>
      </c>
      <c r="F98" s="13">
        <f>+F55/F10</f>
        <v>0.08</v>
      </c>
      <c r="G98" s="13">
        <f>+G55/G10</f>
        <v>0.06</v>
      </c>
      <c r="H98" s="13">
        <f>+H55/H10</f>
        <v>0</v>
      </c>
      <c r="I98" s="4" t="s">
        <v>158</v>
      </c>
    </row>
    <row r="99" spans="1:15" ht="20.100000000000001" customHeight="1" x14ac:dyDescent="0.2">
      <c r="D99" s="10" t="s">
        <v>50</v>
      </c>
      <c r="E99" s="13">
        <f>+E59/E10</f>
        <v>1.3548260000000001</v>
      </c>
      <c r="F99" s="13">
        <f>+F59/F10</f>
        <v>1.31736688</v>
      </c>
      <c r="G99" s="13">
        <f>+G59/G10</f>
        <v>1.24216784</v>
      </c>
      <c r="H99" s="13">
        <f>+H59/H10</f>
        <v>1.1582872</v>
      </c>
      <c r="I99" s="4" t="s">
        <v>159</v>
      </c>
    </row>
    <row r="100" spans="1:15" ht="20.100000000000001" customHeight="1" x14ac:dyDescent="0.2">
      <c r="D100" s="10" t="s">
        <v>51</v>
      </c>
      <c r="E100" s="13">
        <f>+E11/E84</f>
        <v>20.080765519623842</v>
      </c>
      <c r="F100" s="13">
        <f>+F11/F84</f>
        <v>21.520478769271183</v>
      </c>
      <c r="G100" s="13">
        <f>+G11/G84</f>
        <v>33.501074629541812</v>
      </c>
      <c r="H100" s="13">
        <f>+H11/H84</f>
        <v>53.218588475604356</v>
      </c>
      <c r="I100" s="4" t="s">
        <v>144</v>
      </c>
    </row>
    <row r="101" spans="1:15" ht="20.100000000000001" customHeight="1" x14ac:dyDescent="0.2">
      <c r="D101" s="10" t="s">
        <v>52</v>
      </c>
      <c r="E101" s="13">
        <f>+E55*100/E11</f>
        <v>3.3898305084745761</v>
      </c>
      <c r="F101" s="13">
        <f>+F55*100/F11</f>
        <v>2.7491408934707904</v>
      </c>
      <c r="G101" s="13">
        <f>+G55*100/G11</f>
        <v>2.112676056338028</v>
      </c>
      <c r="H101" s="13">
        <f>+H55*100/H11</f>
        <v>0</v>
      </c>
      <c r="I101" s="4" t="s">
        <v>145</v>
      </c>
    </row>
    <row r="102" spans="1:15" ht="20.100000000000001" customHeight="1" x14ac:dyDescent="0.2">
      <c r="D102" s="10" t="s">
        <v>53</v>
      </c>
      <c r="E102" s="13">
        <f>+E55*100/E84</f>
        <v>68.070391591945224</v>
      </c>
      <c r="F102" s="13">
        <f>+F55*100/F84</f>
        <v>59.162828231673352</v>
      </c>
      <c r="G102" s="13">
        <f>+G55*100/G84</f>
        <v>70.776918231426365</v>
      </c>
      <c r="H102" s="13">
        <f>+H55*100/H84</f>
        <v>0</v>
      </c>
      <c r="I102" s="4" t="s">
        <v>146</v>
      </c>
    </row>
    <row r="103" spans="1:15" ht="20.100000000000001" customHeight="1" x14ac:dyDescent="0.2">
      <c r="D103" s="11" t="s">
        <v>54</v>
      </c>
      <c r="E103" s="23">
        <f>+E11/E59</f>
        <v>1.7419211027836785</v>
      </c>
      <c r="F103" s="23">
        <f>+F11/F59</f>
        <v>2.2089518449105081</v>
      </c>
      <c r="G103" s="23">
        <f>+G11/G59</f>
        <v>2.2863254936627566</v>
      </c>
      <c r="H103" s="23">
        <f>+H11/H59</f>
        <v>2.3051277783264807</v>
      </c>
      <c r="I103" s="5" t="s">
        <v>160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74</v>
      </c>
      <c r="E105" s="30">
        <f>+E67*100/E65</f>
        <v>13.658523389923245</v>
      </c>
      <c r="F105" s="30">
        <f>+F67*100/F65</f>
        <v>14.218647808666756</v>
      </c>
      <c r="G105" s="30">
        <f>+G67*100/G65</f>
        <v>12.845256449293426</v>
      </c>
      <c r="H105" s="30">
        <f>+H67*100/H65</f>
        <v>12.050660642471636</v>
      </c>
      <c r="I105" s="3" t="s">
        <v>121</v>
      </c>
    </row>
    <row r="106" spans="1:15" ht="20.100000000000001" customHeight="1" x14ac:dyDescent="0.2">
      <c r="D106" s="10" t="s">
        <v>75</v>
      </c>
      <c r="E106" s="31">
        <f>+E75*100/E65</f>
        <v>9.5672633673873477</v>
      </c>
      <c r="F106" s="31">
        <f>+F75*100/F65</f>
        <v>9.9940776200387784</v>
      </c>
      <c r="G106" s="31">
        <f>+G75*100/G65</f>
        <v>9.1774378339250706</v>
      </c>
      <c r="H106" s="31">
        <f>+H75*100/H65</f>
        <v>7.5290626686910906</v>
      </c>
      <c r="I106" s="4" t="s">
        <v>147</v>
      </c>
    </row>
    <row r="107" spans="1:15" ht="20.100000000000001" customHeight="1" x14ac:dyDescent="0.2">
      <c r="D107" s="10" t="s">
        <v>76</v>
      </c>
      <c r="E107" s="31">
        <f>+E82*100/E65</f>
        <v>7.1409239114346406</v>
      </c>
      <c r="F107" s="31">
        <f>+F82*100/F65</f>
        <v>7.9117215496110198</v>
      </c>
      <c r="G107" s="31">
        <f>+G82*100/G65</f>
        <v>5.9443038057052258</v>
      </c>
      <c r="H107" s="31">
        <f>+H82*100/H65</f>
        <v>3.5928071157151602</v>
      </c>
      <c r="I107" s="4" t="s">
        <v>148</v>
      </c>
    </row>
    <row r="108" spans="1:15" ht="20.100000000000001" customHeight="1" x14ac:dyDescent="0.2">
      <c r="A108" s="2"/>
      <c r="B108" s="2"/>
      <c r="C108" s="2"/>
      <c r="D108" s="10" t="s">
        <v>133</v>
      </c>
      <c r="E108" s="31">
        <f>(E82+E76)*100/E30</f>
        <v>6.180089480003204</v>
      </c>
      <c r="F108" s="31">
        <f>(F82+F76)*100/F30</f>
        <v>7.1631410583360875</v>
      </c>
      <c r="G108" s="31">
        <f>(G82+G76)*100/G30</f>
        <v>5.6777507689570088</v>
      </c>
      <c r="H108" s="31">
        <f>(H82+H76)*100/H30</f>
        <v>4.4995277058020653</v>
      </c>
      <c r="I108" s="4" t="s">
        <v>64</v>
      </c>
    </row>
    <row r="109" spans="1:15" ht="20.100000000000001" customHeight="1" x14ac:dyDescent="0.2">
      <c r="A109" s="2"/>
      <c r="B109" s="2"/>
      <c r="C109" s="2"/>
      <c r="D109" s="11" t="s">
        <v>134</v>
      </c>
      <c r="E109" s="29">
        <f>+E84*100/E59</f>
        <v>8.6745751853005473</v>
      </c>
      <c r="F109" s="29">
        <f>+F84*100/F59</f>
        <v>10.264417760373632</v>
      </c>
      <c r="G109" s="29">
        <f>+G84*100/G59</f>
        <v>6.8246332959320535</v>
      </c>
      <c r="H109" s="29">
        <f>+H84*100/H59</f>
        <v>4.3314335166614981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77</v>
      </c>
      <c r="E111" s="22">
        <f>+E43*100/E30</f>
        <v>39.930275409701977</v>
      </c>
      <c r="F111" s="22">
        <f>+F43*100/F30</f>
        <v>39.038858424827787</v>
      </c>
      <c r="G111" s="22">
        <f>+G43*100/G30</f>
        <v>40.747153190004575</v>
      </c>
      <c r="H111" s="22">
        <f>+H43*100/H30</f>
        <v>44.501133803145557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55</v>
      </c>
      <c r="E112" s="13">
        <f>+E59*100/E30</f>
        <v>60.069724590298023</v>
      </c>
      <c r="F112" s="13">
        <f>+F59*100/F30</f>
        <v>60.961141575172213</v>
      </c>
      <c r="G112" s="13">
        <f>+G59*100/G30</f>
        <v>59.252846809995425</v>
      </c>
      <c r="H112" s="13">
        <f>+H59*100/H30</f>
        <v>55.498866196854443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118</v>
      </c>
      <c r="E113" s="23">
        <f>+E75/E76</f>
        <v>7.2024579950708363</v>
      </c>
      <c r="F113" s="23">
        <f>+F75/F76</f>
        <v>8.7258978781141696</v>
      </c>
      <c r="G113" s="23">
        <f>+G75/G76</f>
        <v>3.8209138054050142</v>
      </c>
      <c r="H113" s="23">
        <f>+H75/H76</f>
        <v>2.4038530482339815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135</v>
      </c>
      <c r="E115" s="22">
        <f>+E65/E30</f>
        <v>0.7297085766233159</v>
      </c>
      <c r="F115" s="22">
        <f>+F65/F30</f>
        <v>0.79089060497536501</v>
      </c>
      <c r="G115" s="22">
        <f>+G65/G30</f>
        <v>0.68027975089385773</v>
      </c>
      <c r="H115" s="22">
        <f>+H65/H30</f>
        <v>0.66908587474759784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136</v>
      </c>
      <c r="E116" s="13">
        <f>+E65/E28</f>
        <v>2.8406688523014685</v>
      </c>
      <c r="F116" s="13">
        <f>+F65/F28</f>
        <v>3.0726261583179562</v>
      </c>
      <c r="G116" s="13">
        <f>+G65/G28</f>
        <v>2.596117271611933</v>
      </c>
      <c r="H116" s="13">
        <f>+H65/H28</f>
        <v>2.7275776865815953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78</v>
      </c>
      <c r="E117" s="23">
        <f>+E65/E120</f>
        <v>-5.5144225949520109</v>
      </c>
      <c r="F117" s="23">
        <f>+F65/F120</f>
        <v>-6.3367397014412727</v>
      </c>
      <c r="G117" s="23">
        <f>+G65/G120</f>
        <v>-4.4642005211062559</v>
      </c>
      <c r="H117" s="23">
        <f>+H65/H120</f>
        <v>-4.730350905743073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79</v>
      </c>
      <c r="E119" s="59">
        <f>+E23/E39</f>
        <v>0.66860412360538524</v>
      </c>
      <c r="F119" s="59">
        <f>+F23/F39</f>
        <v>0.68029204735795967</v>
      </c>
      <c r="G119" s="59">
        <f>+G23/G39</f>
        <v>0.60838665109720291</v>
      </c>
      <c r="H119" s="59">
        <f>+H23/H39</f>
        <v>0.64710348224606173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80</v>
      </c>
      <c r="E120" s="58">
        <f>+E23-E39</f>
        <v>-7461348</v>
      </c>
      <c r="F120" s="58">
        <f>+F23-F39</f>
        <v>-6742861</v>
      </c>
      <c r="G120" s="58">
        <f>+G23-G39</f>
        <v>-7986471</v>
      </c>
      <c r="H120" s="58">
        <f>+H23-H39</f>
        <v>-7380073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2016-09-06T07:15:24Z</dcterms:modified>
</cp:coreProperties>
</file>